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'Лист1'!$7:$8</definedName>
    <definedName name="_xlnm.Print_Area" localSheetId="1">'Лист1'!$A$1:$G$45</definedName>
  </definedNames>
  <calcPr fullCalcOnLoad="1"/>
</workbook>
</file>

<file path=xl/sharedStrings.xml><?xml version="1.0" encoding="utf-8"?>
<sst xmlns="http://schemas.openxmlformats.org/spreadsheetml/2006/main" count="59" uniqueCount="57">
  <si>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</si>
  <si>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</si>
  <si>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</si>
  <si>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</si>
  <si>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</si>
  <si>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</si>
  <si>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</si>
  <si>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</si>
  <si>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</si>
  <si>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</si>
  <si>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</si>
  <si>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</si>
  <si>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Субвенции на функционирование административных комиссий при местных администрациях</t>
  </si>
  <si>
    <t>182  1 00 00000 00 0000 000</t>
  </si>
  <si>
    <t>182 1 01 02010 01 0000 110</t>
  </si>
  <si>
    <t>182 1 06 01030 10 0000 110</t>
  </si>
  <si>
    <t>182 1 06 06010 10 0000 110</t>
  </si>
  <si>
    <t>303 1 11 00000 00 0000 000</t>
  </si>
  <si>
    <t>303 1 11 05035 10 0000 120</t>
  </si>
  <si>
    <t>303 1 11 05025 10 0000 120</t>
  </si>
  <si>
    <t>ДОХОДЫ от использования имущества, находящегося в государственной и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</si>
  <si>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</si>
  <si>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 содержание памятников культуры</t>
  </si>
  <si>
    <t>на библиотечное обслуживание</t>
  </si>
  <si>
    <t>НАЛОГОВЫЕ И НЕНАЛОГОВЫЕ ДОХОДЫ всего в т.ч.</t>
  </si>
  <si>
    <t>ДОХОДЫ БЮДЖЕТА  ИТОГО</t>
  </si>
  <si>
    <t>303 202 35118 10 0000 150</t>
  </si>
  <si>
    <t>303 202 30024 10 0000 150</t>
  </si>
  <si>
    <t>303 2 02 40014 10 0000 150</t>
  </si>
  <si>
    <t>303 2 02 16001 10 0000 150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</si>
  <si>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</si>
  <si>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краевого бюджета</t>
  </si>
  <si>
    <t xml:space="preserve"> 303 2 02 16001 10 0000 150</t>
  </si>
  <si>
    <t>303 202 49999 10 0000 150</t>
  </si>
  <si>
    <t>Прочие межбюджетные трансферты, передаваемые бюджетам сельских поселений</t>
  </si>
  <si>
    <t>на утверждение ПЗЗ</t>
  </si>
  <si>
    <t>Субвенции бюджетам на осуществление первичного воинского учета оганами местного самоуправления поселений, муниципальных и городских округов</t>
  </si>
  <si>
    <t>на содержание дорожной деятельности</t>
  </si>
  <si>
    <t>Доходы от компенсации затрат государства</t>
  </si>
  <si>
    <t>303 1 13 02000 00 0000 130</t>
  </si>
  <si>
    <t>303 1 17 15030 10 0000 150</t>
  </si>
  <si>
    <t>Инициативные платежи</t>
  </si>
  <si>
    <t>303 202 29999 10 0000 150</t>
  </si>
  <si>
    <t>Прочие субсидии бюджетам сельских поселений</t>
  </si>
  <si>
    <t>Единый сельскохозяйственный налог</t>
  </si>
  <si>
    <t>182 1 08 04000 01 0000 110</t>
  </si>
  <si>
    <t>Государственная пошлина</t>
  </si>
  <si>
    <t>182 1 05 03000 01 0000 110</t>
  </si>
  <si>
    <t>303 1 16 10100 10 0000 140</t>
  </si>
  <si>
    <t>Штрафы, санкции, возмещение ущерба</t>
  </si>
  <si>
    <t>303 1 13 02995 10 0000 130</t>
  </si>
  <si>
    <t>Доходыот компенсации затрат бюджетов сельских поселений</t>
  </si>
  <si>
    <t>Главный администратор доходов УФНС России по Алтайскому краю №4</t>
  </si>
  <si>
    <t xml:space="preserve">               Объем доходов сельсовета на 2024 год</t>
  </si>
  <si>
    <t>2024г.</t>
  </si>
  <si>
    <t>Сумма</t>
  </si>
  <si>
    <t xml:space="preserve">Приложение  2 к решению Совета депутатов Среднесибирского сельсовета "О бюджете Среднесибирского сельсовета на 2024 год" №46 от 28.12.2023 г.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</si>
</sst>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0" fontId="5" fillId="34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72" fontId="6" fillId="0" borderId="13" xfId="58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3"/>
    </xf>
    <xf numFmtId="0" fontId="5" fillId="0" borderId="16" xfId="0" applyFont="1" applyBorder="1" applyAlignment="1">
      <alignment horizontal="left" vertical="center" wrapText="1" inden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2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19" xfId="58" applyNumberFormat="1" applyFont="1" applyBorder="1" applyAlignment="1">
      <alignment horizontal="left" wrapText="1"/>
    </xf>
    <xf numFmtId="0" fontId="6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49" fontId="5" fillId="0" borderId="20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center" wrapText="1" indent="1"/>
    </xf>
    <xf numFmtId="172" fontId="6" fillId="0" borderId="21" xfId="58" applyNumberFormat="1" applyFont="1" applyBorder="1" applyAlignment="1">
      <alignment horizontal="left" wrapText="1"/>
    </xf>
    <xf numFmtId="172" fontId="6" fillId="0" borderId="22" xfId="58" applyNumberFormat="1" applyFont="1" applyBorder="1" applyAlignment="1">
      <alignment horizontal="right" wrapText="1"/>
    </xf>
    <xf numFmtId="172" fontId="6" fillId="0" borderId="23" xfId="58" applyNumberFormat="1" applyFont="1" applyBorder="1" applyAlignment="1">
      <alignment horizontal="right" wrapText="1"/>
    </xf>
    <xf numFmtId="172" fontId="6" fillId="0" borderId="19" xfId="58" applyNumberFormat="1" applyFont="1" applyBorder="1" applyAlignment="1">
      <alignment horizontal="right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5" fillId="0" borderId="24" xfId="0" applyNumberFormat="1" applyFont="1" applyBorder="1" applyAlignment="1">
      <alignment/>
    </xf>
    <xf numFmtId="0" fontId="6" fillId="0" borderId="24" xfId="0" applyFont="1" applyBorder="1" applyAlignment="1">
      <alignment/>
    </xf>
    <xf numFmtId="172" fontId="6" fillId="0" borderId="25" xfId="58" applyNumberFormat="1" applyFont="1" applyBorder="1" applyAlignment="1">
      <alignment horizontal="left" wrapText="1"/>
    </xf>
    <xf numFmtId="172" fontId="6" fillId="0" borderId="26" xfId="58" applyNumberFormat="1" applyFont="1" applyBorder="1" applyAlignment="1">
      <alignment horizontal="right" wrapText="1"/>
    </xf>
    <xf numFmtId="0" fontId="5" fillId="34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5" fillId="34" borderId="29" xfId="0" applyFont="1" applyFill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Лист1!$A$11:$B$41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на библиотечное обслуживание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Лист1!$C$11:$C$41</c:f>
              <c:numCache>
                <c:ptCount val="28"/>
                <c:pt idx="0">
                  <c:v>3546.8</c:v>
                </c:pt>
                <c:pt idx="2">
                  <c:v>1034.3</c:v>
                </c:pt>
                <c:pt idx="3">
                  <c:v>1260</c:v>
                </c:pt>
                <c:pt idx="4">
                  <c:v>205</c:v>
                </c:pt>
                <c:pt idx="5">
                  <c:v>646.1</c:v>
                </c:pt>
                <c:pt idx="7">
                  <c:v>317.4</c:v>
                </c:pt>
                <c:pt idx="9">
                  <c:v>317.4</c:v>
                </c:pt>
                <c:pt idx="10">
                  <c:v>84</c:v>
                </c:pt>
                <c:pt idx="11">
                  <c:v>84</c:v>
                </c:pt>
                <c:pt idx="13">
                  <c:v>0</c:v>
                </c:pt>
                <c:pt idx="14">
                  <c:v>2302.4</c:v>
                </c:pt>
                <c:pt idx="15">
                  <c:v>183.3</c:v>
                </c:pt>
                <c:pt idx="16">
                  <c:v>297.5</c:v>
                </c:pt>
                <c:pt idx="18">
                  <c:v>609.8000000000001</c:v>
                </c:pt>
                <c:pt idx="19">
                  <c:v>6</c:v>
                </c:pt>
                <c:pt idx="20">
                  <c:v>0</c:v>
                </c:pt>
                <c:pt idx="21">
                  <c:v>582.2</c:v>
                </c:pt>
                <c:pt idx="22">
                  <c:v>21.6</c:v>
                </c:pt>
                <c:pt idx="23">
                  <c:v>0</c:v>
                </c:pt>
                <c:pt idx="24">
                  <c:v>1211.8</c:v>
                </c:pt>
                <c:pt idx="25">
                  <c:v>5849.200000000001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Лист1!$A$11:$B$41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на библиотечное обслуживание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Лист1!$D$11:$D$41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Лист1!$A$11:$B$41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на библиотечное обслуживание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Лист1!$E$11:$E$41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Лист1!$A$11:$B$41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на библиотечное обслуживание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Лист1!$F$11:$F$41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Лист1!$A$11:$B$41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на библиотечное обслуживание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Лист1!$G$11:$G$41</c:f>
            </c:numRef>
          </c:val>
        </c:ser>
        <c:axId val="64970278"/>
        <c:axId val="47861591"/>
      </c:barChart>
      <c:catAx>
        <c:axId val="64970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861591"/>
        <c:crosses val="autoZero"/>
        <c:auto val="1"/>
        <c:lblOffset val="100"/>
        <c:tickLblSkip val="1"/>
        <c:noMultiLvlLbl val="0"/>
      </c:catAx>
      <c:valAx>
        <c:axId val="478615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70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view="pageBreakPreview" zoomScale="75" zoomScaleNormal="75" zoomScaleSheetLayoutView="75" zoomScalePageLayoutView="0" workbookViewId="0" topLeftCell="DI5">
      <pane xSplit="2700" topLeftCell="A1" activePane="topRight" state="split"/>
      <selection pane="topLeft" activeCell="DI9" sqref="A9:IV9"/>
      <selection pane="topRight" activeCell="M8" sqref="M8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30.003906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16384" width="9.125" style="1" customWidth="1"/>
  </cols>
  <sheetData>
    <row r="1" spans="1:7" s="5" customFormat="1" ht="23.25" customHeight="1" hidden="1">
      <c r="A1" s="4"/>
      <c r="B1" s="61"/>
      <c r="C1" s="61"/>
      <c r="D1" s="61"/>
      <c r="E1" s="61"/>
      <c r="F1" s="61"/>
      <c r="G1" s="61"/>
    </row>
    <row r="2" spans="1:7" s="5" customFormat="1" ht="18" customHeight="1" hidden="1">
      <c r="A2" s="4"/>
      <c r="B2" s="61"/>
      <c r="C2" s="61"/>
      <c r="D2" s="61"/>
      <c r="E2" s="61"/>
      <c r="F2" s="61"/>
      <c r="G2" s="61"/>
    </row>
    <row r="3" spans="1:7" ht="18" customHeight="1" hidden="1">
      <c r="A3" s="3"/>
      <c r="B3" s="3" t="s">
        <v>4</v>
      </c>
      <c r="C3" s="10"/>
      <c r="D3" s="3"/>
      <c r="E3" s="3"/>
      <c r="F3" s="3"/>
      <c r="G3" s="3"/>
    </row>
    <row r="4" spans="1:7" s="5" customFormat="1" ht="15.75" customHeight="1" hidden="1">
      <c r="A4" s="60"/>
      <c r="B4" s="60"/>
      <c r="C4" s="60"/>
      <c r="D4" s="60"/>
      <c r="E4" s="60"/>
      <c r="F4" s="60"/>
      <c r="G4" s="60"/>
    </row>
    <row r="5" spans="1:7" s="5" customFormat="1" ht="168" customHeight="1">
      <c r="A5" s="9"/>
      <c r="B5" s="37"/>
      <c r="C5" s="62" t="s">
        <v>56</v>
      </c>
      <c r="D5" s="62"/>
      <c r="E5" s="62"/>
      <c r="F5" s="62"/>
      <c r="G5" s="62"/>
    </row>
    <row r="6" spans="1:2" s="5" customFormat="1" ht="21" customHeight="1" thickBot="1">
      <c r="A6" s="4" t="s">
        <v>4</v>
      </c>
      <c r="B6" s="33" t="s">
        <v>53</v>
      </c>
    </row>
    <row r="7" spans="1:7" ht="85.5" customHeight="1">
      <c r="A7" s="24" t="s">
        <v>5</v>
      </c>
      <c r="B7" s="58" t="s">
        <v>1</v>
      </c>
      <c r="C7" s="31" t="s">
        <v>55</v>
      </c>
      <c r="D7" s="11"/>
      <c r="E7" s="11"/>
      <c r="F7" s="11"/>
      <c r="G7" s="11"/>
    </row>
    <row r="8" spans="1:7" ht="21" customHeight="1">
      <c r="A8" s="25" t="s">
        <v>0</v>
      </c>
      <c r="B8" s="59"/>
      <c r="C8" s="54" t="s">
        <v>54</v>
      </c>
      <c r="D8" s="51"/>
      <c r="E8" s="52"/>
      <c r="F8" s="52"/>
      <c r="G8" s="52"/>
    </row>
    <row r="9" spans="1:7" ht="56.25" customHeight="1">
      <c r="A9" s="25" t="s">
        <v>52</v>
      </c>
      <c r="B9" s="53"/>
      <c r="C9" s="55"/>
      <c r="D9" s="56"/>
      <c r="E9" s="57"/>
      <c r="F9" s="57"/>
      <c r="G9" s="57"/>
    </row>
    <row r="10" spans="1:7" ht="14.25" customHeight="1">
      <c r="A10" s="25"/>
      <c r="B10" s="18"/>
      <c r="C10" s="17"/>
      <c r="D10" s="13"/>
      <c r="E10" s="14"/>
      <c r="F10" s="30"/>
      <c r="G10" s="30"/>
    </row>
    <row r="11" spans="1:7" ht="15.75" customHeight="1">
      <c r="A11" s="26" t="s">
        <v>13</v>
      </c>
      <c r="B11" s="35" t="s">
        <v>24</v>
      </c>
      <c r="C11" s="34">
        <f>C13+C14+C15+C16+C18+C22+C25</f>
        <v>3546.8</v>
      </c>
      <c r="D11" s="34">
        <f>D13+D15+D16+D18+D22+D25</f>
        <v>0</v>
      </c>
      <c r="E11" s="34">
        <f>E13+E15+E16+E18+E22+E25</f>
        <v>0</v>
      </c>
      <c r="F11" s="34">
        <f>F13+F15+F16+F18+F22+F25</f>
        <v>0</v>
      </c>
      <c r="G11" s="34">
        <f>G13+G15+G16+G18+G22+G25</f>
        <v>0</v>
      </c>
    </row>
    <row r="12" spans="1:7" ht="15.75">
      <c r="A12" s="26" t="s">
        <v>8</v>
      </c>
      <c r="B12" s="19"/>
      <c r="C12" s="34"/>
      <c r="D12" s="12"/>
      <c r="E12" s="15"/>
      <c r="F12" s="15"/>
      <c r="G12" s="15"/>
    </row>
    <row r="13" spans="1:7" ht="16.5" customHeight="1">
      <c r="A13" s="26" t="s">
        <v>14</v>
      </c>
      <c r="B13" s="19" t="s">
        <v>2</v>
      </c>
      <c r="C13" s="34">
        <v>1034.3</v>
      </c>
      <c r="D13" s="12"/>
      <c r="E13" s="15"/>
      <c r="F13" s="15"/>
      <c r="G13" s="15"/>
    </row>
    <row r="14" spans="1:7" ht="16.5" customHeight="1">
      <c r="A14" s="26" t="s">
        <v>47</v>
      </c>
      <c r="B14" s="19" t="s">
        <v>44</v>
      </c>
      <c r="C14" s="34">
        <v>1260</v>
      </c>
      <c r="D14" s="12"/>
      <c r="E14" s="15"/>
      <c r="F14" s="15"/>
      <c r="G14" s="15"/>
    </row>
    <row r="15" spans="1:7" s="6" customFormat="1" ht="18.75" customHeight="1">
      <c r="A15" s="26" t="s">
        <v>15</v>
      </c>
      <c r="B15" s="19" t="s">
        <v>6</v>
      </c>
      <c r="C15" s="34">
        <v>205</v>
      </c>
      <c r="D15" s="12"/>
      <c r="E15" s="15"/>
      <c r="F15" s="15"/>
      <c r="G15" s="15"/>
    </row>
    <row r="16" spans="1:7" s="6" customFormat="1" ht="18.75" customHeight="1">
      <c r="A16" s="26" t="s">
        <v>16</v>
      </c>
      <c r="B16" s="19" t="s">
        <v>7</v>
      </c>
      <c r="C16" s="34">
        <v>646.1</v>
      </c>
      <c r="D16" s="12"/>
      <c r="E16" s="15"/>
      <c r="F16" s="15"/>
      <c r="G16" s="15"/>
    </row>
    <row r="17" spans="1:7" s="6" customFormat="1" ht="18.75" customHeight="1">
      <c r="A17" s="26" t="s">
        <v>45</v>
      </c>
      <c r="B17" s="19" t="s">
        <v>46</v>
      </c>
      <c r="C17" s="34"/>
      <c r="D17" s="12"/>
      <c r="E17" s="15"/>
      <c r="F17" s="15"/>
      <c r="G17" s="15"/>
    </row>
    <row r="18" spans="1:7" ht="31.5">
      <c r="A18" s="26" t="s">
        <v>17</v>
      </c>
      <c r="B18" s="20" t="s">
        <v>20</v>
      </c>
      <c r="C18" s="34">
        <f>C20+C21</f>
        <v>317.4</v>
      </c>
      <c r="D18" s="12"/>
      <c r="E18" s="15"/>
      <c r="F18" s="15"/>
      <c r="G18" s="15"/>
    </row>
    <row r="19" spans="1:7" ht="14.25" customHeight="1">
      <c r="A19" s="26"/>
      <c r="B19" s="21" t="s">
        <v>3</v>
      </c>
      <c r="C19" s="34"/>
      <c r="D19" s="12"/>
      <c r="E19" s="15"/>
      <c r="F19" s="15"/>
      <c r="G19" s="15"/>
    </row>
    <row r="20" spans="1:7" ht="27" customHeight="1" hidden="1">
      <c r="A20" s="26" t="s">
        <v>19</v>
      </c>
      <c r="B20" s="22" t="s">
        <v>9</v>
      </c>
      <c r="C20" s="34"/>
      <c r="D20" s="12"/>
      <c r="E20" s="15"/>
      <c r="F20" s="15"/>
      <c r="G20" s="15"/>
    </row>
    <row r="21" spans="1:7" ht="51.75" customHeight="1">
      <c r="A21" s="26" t="s">
        <v>18</v>
      </c>
      <c r="B21" s="22" t="s">
        <v>10</v>
      </c>
      <c r="C21" s="34">
        <v>317.4</v>
      </c>
      <c r="D21" s="12"/>
      <c r="E21" s="15"/>
      <c r="F21" s="15"/>
      <c r="G21" s="15"/>
    </row>
    <row r="22" spans="1:7" ht="51.75" customHeight="1">
      <c r="A22" s="45" t="s">
        <v>39</v>
      </c>
      <c r="B22" s="44" t="s">
        <v>38</v>
      </c>
      <c r="C22" s="34">
        <f>C23</f>
        <v>84</v>
      </c>
      <c r="D22" s="43"/>
      <c r="E22" s="15"/>
      <c r="F22" s="15"/>
      <c r="G22" s="15"/>
    </row>
    <row r="23" spans="1:7" ht="51.75" customHeight="1">
      <c r="A23" s="45" t="s">
        <v>50</v>
      </c>
      <c r="B23" s="44" t="s">
        <v>51</v>
      </c>
      <c r="C23" s="34">
        <v>84</v>
      </c>
      <c r="D23" s="43"/>
      <c r="E23" s="15"/>
      <c r="F23" s="15"/>
      <c r="G23" s="15"/>
    </row>
    <row r="24" spans="1:7" ht="51.75" customHeight="1">
      <c r="A24" s="45" t="s">
        <v>48</v>
      </c>
      <c r="B24" s="44" t="s">
        <v>49</v>
      </c>
      <c r="C24" s="34"/>
      <c r="D24" s="43"/>
      <c r="E24" s="15"/>
      <c r="F24" s="15"/>
      <c r="G24" s="15"/>
    </row>
    <row r="25" spans="1:10" ht="51.75" customHeight="1">
      <c r="A25" s="45" t="s">
        <v>40</v>
      </c>
      <c r="B25" s="44" t="s">
        <v>41</v>
      </c>
      <c r="C25" s="34">
        <v>0</v>
      </c>
      <c r="D25" s="43"/>
      <c r="E25" s="15"/>
      <c r="F25" s="15"/>
      <c r="G25" s="15"/>
      <c r="J25" s="46"/>
    </row>
    <row r="26" spans="1:7" ht="24.75" customHeight="1">
      <c r="A26" s="26"/>
      <c r="B26" s="36" t="s">
        <v>11</v>
      </c>
      <c r="C26" s="34">
        <f>C27+C28+C29+C31+C37+C38</f>
        <v>2302.4</v>
      </c>
      <c r="D26" s="34">
        <f>D27+D28+D29+D31+D37+D38</f>
        <v>0</v>
      </c>
      <c r="E26" s="34">
        <f>E27+E28+E29+E31+E37+E38</f>
        <v>0</v>
      </c>
      <c r="F26" s="34">
        <f>F27+F28+F29+F31+F37+F38</f>
        <v>0</v>
      </c>
      <c r="G26" s="34">
        <f>G27+G28+G29+G31+G37+G38</f>
        <v>0</v>
      </c>
    </row>
    <row r="27" spans="1:7" ht="30.75" customHeight="1" hidden="1">
      <c r="A27" s="26" t="s">
        <v>29</v>
      </c>
      <c r="B27" s="23" t="s">
        <v>30</v>
      </c>
      <c r="C27" s="34">
        <v>0</v>
      </c>
      <c r="D27" s="12"/>
      <c r="E27" s="15"/>
      <c r="F27" s="15"/>
      <c r="G27" s="15"/>
    </row>
    <row r="28" spans="1:7" ht="39.75" customHeight="1">
      <c r="A28" s="26" t="s">
        <v>32</v>
      </c>
      <c r="B28" s="23" t="s">
        <v>31</v>
      </c>
      <c r="C28" s="34">
        <v>183.3</v>
      </c>
      <c r="D28" s="12"/>
      <c r="E28" s="15"/>
      <c r="F28" s="15"/>
      <c r="G28" s="15"/>
    </row>
    <row r="29" spans="1:7" s="7" customFormat="1" ht="53.25" customHeight="1">
      <c r="A29" s="26" t="s">
        <v>26</v>
      </c>
      <c r="B29" s="23" t="s">
        <v>36</v>
      </c>
      <c r="C29" s="34">
        <v>297.5</v>
      </c>
      <c r="D29" s="12"/>
      <c r="E29" s="15"/>
      <c r="F29" s="15"/>
      <c r="G29" s="15"/>
    </row>
    <row r="30" spans="1:7" s="7" customFormat="1" ht="2.25" customHeight="1">
      <c r="A30" s="26" t="s">
        <v>27</v>
      </c>
      <c r="B30" s="23" t="s">
        <v>12</v>
      </c>
      <c r="C30" s="34"/>
      <c r="D30" s="12"/>
      <c r="E30" s="15"/>
      <c r="F30" s="15"/>
      <c r="G30" s="15"/>
    </row>
    <row r="31" spans="1:7" ht="66.75" customHeight="1">
      <c r="A31" s="26" t="s">
        <v>28</v>
      </c>
      <c r="B31" s="23" t="s">
        <v>21</v>
      </c>
      <c r="C31" s="34">
        <f>C32+C34+C35+C36</f>
        <v>609.8000000000001</v>
      </c>
      <c r="D31" s="12"/>
      <c r="E31" s="15"/>
      <c r="F31" s="15"/>
      <c r="G31" s="15"/>
    </row>
    <row r="32" spans="1:7" ht="21" customHeight="1">
      <c r="A32" s="26"/>
      <c r="B32" s="23" t="s">
        <v>22</v>
      </c>
      <c r="C32" s="34">
        <v>6</v>
      </c>
      <c r="D32" s="12"/>
      <c r="E32" s="15"/>
      <c r="F32" s="15"/>
      <c r="G32" s="15"/>
    </row>
    <row r="33" spans="1:7" ht="21.75" customHeight="1" hidden="1">
      <c r="A33" s="26"/>
      <c r="B33" s="23" t="s">
        <v>23</v>
      </c>
      <c r="C33" s="34">
        <v>0</v>
      </c>
      <c r="D33" s="12"/>
      <c r="E33" s="15"/>
      <c r="F33" s="15"/>
      <c r="G33" s="15"/>
    </row>
    <row r="34" spans="1:7" ht="21.75" customHeight="1">
      <c r="A34" s="26"/>
      <c r="B34" s="23" t="s">
        <v>35</v>
      </c>
      <c r="C34" s="34">
        <v>0</v>
      </c>
      <c r="D34" s="12"/>
      <c r="E34" s="15"/>
      <c r="F34" s="15"/>
      <c r="G34" s="15"/>
    </row>
    <row r="35" spans="1:7" ht="21.75" customHeight="1">
      <c r="A35" s="26"/>
      <c r="B35" s="23" t="s">
        <v>37</v>
      </c>
      <c r="C35" s="34">
        <v>582.2</v>
      </c>
      <c r="D35" s="12"/>
      <c r="E35" s="15"/>
      <c r="F35" s="15"/>
      <c r="G35" s="15"/>
    </row>
    <row r="36" spans="1:7" ht="21.75" customHeight="1">
      <c r="A36" s="26"/>
      <c r="B36" s="23" t="s">
        <v>23</v>
      </c>
      <c r="C36" s="34">
        <v>21.6</v>
      </c>
      <c r="D36" s="12"/>
      <c r="E36" s="15"/>
      <c r="F36" s="15"/>
      <c r="G36" s="15"/>
    </row>
    <row r="37" spans="1:7" ht="21.75" customHeight="1">
      <c r="A37" s="38" t="s">
        <v>42</v>
      </c>
      <c r="B37" s="44" t="s">
        <v>43</v>
      </c>
      <c r="C37" s="40">
        <v>0</v>
      </c>
      <c r="D37" s="41"/>
      <c r="E37" s="42"/>
      <c r="F37" s="42"/>
      <c r="G37" s="42"/>
    </row>
    <row r="38" spans="1:7" ht="32.25" customHeight="1" thickBot="1">
      <c r="A38" s="38" t="s">
        <v>33</v>
      </c>
      <c r="B38" s="39" t="s">
        <v>34</v>
      </c>
      <c r="C38" s="40">
        <v>1211.8</v>
      </c>
      <c r="D38" s="41"/>
      <c r="E38" s="42"/>
      <c r="F38" s="42"/>
      <c r="G38" s="42"/>
    </row>
    <row r="39" spans="1:7" s="8" customFormat="1" ht="16.5" thickBot="1">
      <c r="A39" s="47"/>
      <c r="B39" s="48" t="s">
        <v>25</v>
      </c>
      <c r="C39" s="49">
        <f>C26+C11</f>
        <v>5849.200000000001</v>
      </c>
      <c r="D39" s="50">
        <f>D11+D26</f>
        <v>0</v>
      </c>
      <c r="E39" s="50">
        <f>E11+E26</f>
        <v>0</v>
      </c>
      <c r="F39" s="50">
        <f>F11+F26</f>
        <v>0</v>
      </c>
      <c r="G39" s="50">
        <f>G11+G26</f>
        <v>0</v>
      </c>
    </row>
    <row r="40" spans="3:7" ht="12.75">
      <c r="C40" s="27"/>
      <c r="D40" s="27" t="e">
        <f>D11/D43</f>
        <v>#DIV/0!</v>
      </c>
      <c r="E40" s="27" t="e">
        <f>E11/E43</f>
        <v>#DIV/0!</v>
      </c>
      <c r="F40" s="27" t="e">
        <f>F11/F43</f>
        <v>#DIV/0!</v>
      </c>
      <c r="G40" s="27" t="e">
        <f>G11/G43</f>
        <v>#DIV/0!</v>
      </c>
    </row>
    <row r="41" spans="2:7" ht="12" customHeight="1">
      <c r="B41" s="16"/>
      <c r="C41" s="28"/>
      <c r="D41" s="28" t="e">
        <f>D39/D43</f>
        <v>#DIV/0!</v>
      </c>
      <c r="E41" s="28" t="e">
        <f>E39/E43</f>
        <v>#DIV/0!</v>
      </c>
      <c r="F41" s="28" t="e">
        <f>F39/F43</f>
        <v>#DIV/0!</v>
      </c>
      <c r="G41" s="28" t="e">
        <f>G39/G43</f>
        <v>#DIV/0!</v>
      </c>
    </row>
    <row r="42" spans="3:7" ht="12.75" hidden="1">
      <c r="C42" s="29"/>
      <c r="D42" s="29"/>
      <c r="E42" s="29"/>
      <c r="F42" s="29"/>
      <c r="G42" s="29"/>
    </row>
    <row r="43" spans="3:7" ht="12.75">
      <c r="C43" s="29"/>
      <c r="D43" s="29"/>
      <c r="E43" s="29"/>
      <c r="F43" s="29"/>
      <c r="G43" s="29"/>
    </row>
    <row r="44" ht="12.75">
      <c r="A44" s="32"/>
    </row>
  </sheetData>
  <sheetProtection/>
  <mergeCells count="5">
    <mergeCell ref="B7:B8"/>
    <mergeCell ref="A4:G4"/>
    <mergeCell ref="B1:G1"/>
    <mergeCell ref="B2:G2"/>
    <mergeCell ref="C5:G5"/>
  </mergeCells>
  <printOptions/>
  <pageMargins left="0.87" right="0.15748031496062992" top="0.15748031496062992" bottom="0.2362204724409449" header="0.15748031496062992" footer="0.196850393700787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2023-12-26T04:15:24Z</cp:lastPrinted>
  <dcterms:created xsi:type="dcterms:W3CDTF">2003-01-08T04:30:11Z</dcterms:created>
  <dcterms:modified xsi:type="dcterms:W3CDTF">2023-12-26T07:08:15Z</dcterms:modified>
  <cp:category/>
  <cp:version/>
  <cp:contentType/>
  <cp:contentStatus/>
</cp:coreProperties>
</file>